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v.A" sheetId="1" r:id="rId1"/>
    <sheet name="Rev.B" sheetId="2" r:id="rId2"/>
    <sheet name="สรุปการเปลี่ยนแปลง" sheetId="3" r:id="rId3"/>
    <sheet name="ข้อมูลประกอบ" sheetId="4" r:id="rId4"/>
  </sheets>
  <definedNames>
    <definedName name="_xlnm._FilterDatabase" localSheetId="0" hidden="1">Rev.A!$A$7:$J$19</definedName>
    <definedName name="_xlnm._FilterDatabase" localSheetId="1" hidden="1">Rev.B!$A$7:$J$19</definedName>
    <definedName name="_xlnm.Print_Area" localSheetId="0">Rev.A!$A$1:$J$26</definedName>
    <definedName name="_xlnm.Print_Area" localSheetId="1">Rev.B!$A$1:$J$26</definedName>
    <definedName name="_xlnm.Print_Area" localSheetId="3">'ข้อมูลประกอบ'!$A$1:$B$17</definedName>
    <definedName name="_xlnm.Print_Area" localSheetId="2">'สรุปการเปลี่ยนแปลง'!$A$1:$J$18</definedName>
    <definedName name="_xlnm.Print_Titles" localSheetId="0">Rev.A!$1:$7</definedName>
    <definedName name="_xlnm.Print_Titles" localSheetId="1">Rev.B!$1:$7</definedName>
    <definedName name="_xlnm.Print_Titles" localSheetId="3">'ข้อมูลประกอบ'!$1:$7</definedName>
    <definedName name="_xlnm.Print_Titles" localSheetId="2">'สรุปการเปลี่ยนแปลง'!$1:$7</definedName>
  </definedNames>
  <calcPr calcId="124519" fullCalcOnLoad="1"/>
</workbook>
</file>

<file path=xl/sharedStrings.xml><?xml version="1.0" encoding="utf-8"?>
<sst xmlns="http://schemas.openxmlformats.org/spreadsheetml/2006/main" count="196" uniqueCount="100">
  <si>
    <t>บัญชีแสดงปริมาณงานและราคา (BOQ)</t>
  </si>
  <si>
    <t>โครงการ อาคารสำนักงานชั้นเดียว 180 ตร.ม. | เลขที่ KK-023 | Rev.A - ฐานเปรียบเทียบ</t>
  </si>
  <si>
    <t>เจ้าของโครงการ</t>
  </si>
  <si>
    <t>ตัวอย่างสำหรับเวิร์กช็อป SCB SME live JEV stage</t>
  </si>
  <si>
    <t>วันที่เอกสาร</t>
  </si>
  <si>
    <t>22 กันยายน 2569</t>
  </si>
  <si>
    <t>ฐานราคา</t>
  </si>
  <si>
    <t>อัตราสังเคราะห์เพื่อการสาธิต (ไม่ใช่ราคาตลาดปัจจุบัน)</t>
  </si>
  <si>
    <t>สถานะ</t>
  </si>
  <si>
    <t>แบบร่างตัวอย่าง - ไม่มีการรับรองราคา</t>
  </si>
  <si>
    <t>หมวด</t>
  </si>
  <si>
    <t>รหัส</t>
  </si>
  <si>
    <t>รายละเอียด</t>
  </si>
  <si>
    <t>หน่วย</t>
  </si>
  <si>
    <t>ปริมาณ</t>
  </si>
  <si>
    <t>ค่าวัสดุ
ต่อหน่วย</t>
  </si>
  <si>
    <t>ค่าแรง
ต่อหน่วย</t>
  </si>
  <si>
    <t>รวมวัสดุ</t>
  </si>
  <si>
    <t>รวมแรง</t>
  </si>
  <si>
    <t>รวม</t>
  </si>
  <si>
    <t>งานเตรียมการ</t>
  </si>
  <si>
    <t>01.01</t>
  </si>
  <si>
    <t>งานเตรียมการและสำนักงานสนาม</t>
  </si>
  <si>
    <t>เหมา</t>
  </si>
  <si>
    <t>งานโครงสร้าง</t>
  </si>
  <si>
    <t>02.01</t>
  </si>
  <si>
    <t>งานขุดดินฐานรากและปรับระดับ</t>
  </si>
  <si>
    <t>ลบ.ม.</t>
  </si>
  <si>
    <t>02.02</t>
  </si>
  <si>
    <t>คอนกรีตหยาบรองฐานราก</t>
  </si>
  <si>
    <t>02.03</t>
  </si>
  <si>
    <t>เหล็กเสริม DB16 SD40</t>
  </si>
  <si>
    <t>กก.</t>
  </si>
  <si>
    <t>02.04</t>
  </si>
  <si>
    <t>เหล็กเสริม RB9 SR24</t>
  </si>
  <si>
    <t>02.05</t>
  </si>
  <si>
    <t>คอนกรีตโครงสร้าง กำลังอัด 25 MPa</t>
  </si>
  <si>
    <t>02.06</t>
  </si>
  <si>
    <t>แบบหล่อคอนกรีตพร้อมค้ำยัน</t>
  </si>
  <si>
    <t>ตร.ม.</t>
  </si>
  <si>
    <t>งานสถาปัตยกรรม</t>
  </si>
  <si>
    <t>03.01</t>
  </si>
  <si>
    <t>ผนังก่ออิฐบล็อก รวมปูนก่อ</t>
  </si>
  <si>
    <t>03.02</t>
  </si>
  <si>
    <t>ฉาบปูนผนังสองด้าน</t>
  </si>
  <si>
    <t>งานหลังคา</t>
  </si>
  <si>
    <t>04.01</t>
  </si>
  <si>
    <t>หลังคาเมทัลชีทพร้อมฉนวนและอุปกรณ์</t>
  </si>
  <si>
    <t>งานตกแต่ง</t>
  </si>
  <si>
    <t>05.01</t>
  </si>
  <si>
    <t>กระเบื้องปูพื้นพร้อมวัสดุติดตั้ง</t>
  </si>
  <si>
    <t>งานระบบ</t>
  </si>
  <si>
    <t>06.01</t>
  </si>
  <si>
    <t>งานระบบไฟฟ้าและประปาภายในอาคาร</t>
  </si>
  <si>
    <t>รวมต้นทุนตรง (บาท)</t>
  </si>
  <si>
    <t>หมายเหตุ: ยอดรวมนี้ไม่รวม VAT ค่าอำนวยการ กำไร งานเพิ่ม-ลดนอกตาราง และค่าใช้จ่ายอื่นที่ไม่ได้ระบุ อัตราทั้งหมดเป็นข้อมูลสังเคราะห์สำหรับเวิร์กช็อปเท่านั้น ไม่ใช่ราคาตลาดปัจจุบัน และไม่ใช่ประมาณราคาที่รับรองโดยวิศวกรหรือผู้ประกอบวิชาชีพ</t>
  </si>
  <si>
    <t>ผู้จัดทำ ______________________________</t>
  </si>
  <si>
    <t>ผู้ตรวจสอบ ___________________________</t>
  </si>
  <si>
    <t>ผู้อนุมัติ ______________________________</t>
  </si>
  <si>
    <t>โครงการ อาคารสำนักงานชั้นเดียว 180 ตร.ม. | เลขที่ KK-023 | Rev.B - ปรับปริมาณเหล็ก DB16</t>
  </si>
  <si>
    <t>สรุปการเปลี่ยนแปลง Rev.A เทียบ Rev.B</t>
  </si>
  <si>
    <t>โครงการ อาคารสำนักงานชั้นเดียว 180 ตร.ม. | เลขที่ KK-023 | 22 กันยายน 2569</t>
  </si>
  <si>
    <t>รายการ</t>
  </si>
  <si>
    <t>ปริมาณ A</t>
  </si>
  <si>
    <t>ปริมาณ B</t>
  </si>
  <si>
    <t>Δ ปริมาณ</t>
  </si>
  <si>
    <t>Δ วัสดุ</t>
  </si>
  <si>
    <t>Δ แรง</t>
  </si>
  <si>
    <t>Δ รวม</t>
  </si>
  <si>
    <t>เหตุผลตัวอย่าง</t>
  </si>
  <si>
    <t>ตัวอย่างปรับปริมาณตามรายการทบทวนแบบ</t>
  </si>
  <si>
    <t>สรุปมูลค่าต้นทุนตรง</t>
  </si>
  <si>
    <t>ยอดรวม Rev.A</t>
  </si>
  <si>
    <t>มูลค่า (บาท)</t>
  </si>
  <si>
    <t>ยอดรวม Rev.B</t>
  </si>
  <si>
    <t>ผลต่าง Rev.B - Rev.A</t>
  </si>
  <si>
    <t>การเปลี่ยนแปลงนี้เป็นสถานการณ์จำลองเพื่อใช้สาธิตกระบวนการอ่านและเปรียบเทียบ BOQ เท่านั้น ปริมาณและอัตราไม่อ้างอิงโครงการจริง ไม่ใช่ราคาตลาดปัจจุบัน และไม่ใช่เอกสารอนุมัติหรือประมาณราคาที่ผ่านการรับรอง</t>
  </si>
  <si>
    <t>ข้อมูลประกอบและข้อจำกัดการใช้งาน</t>
  </si>
  <si>
    <t>BOQ ตัวอย่างสังเคราะห์ | โครงการ KK-023 | 22 กันยายน 2569</t>
  </si>
  <si>
    <t>วัตถุประสงค์</t>
  </si>
  <si>
    <t>ใช้สาธิตการอ่าน BOQ การเปรียบเทียบ Revision และการตรวจผลต่างในเวิร์กช็อป SCB SME live JEV stage</t>
  </si>
  <si>
    <t>ลักษณะข้อมูล</t>
  </si>
  <si>
    <t>ชื่อโครงการ รหัส ปริมาณ อัตราวัสดุ และอัตราแรงเป็นข้อมูลสังเคราะห์ทั้งหมด ไม่มีการอ้างว่าเป็นโครงการจริง</t>
  </si>
  <si>
    <t>ฐานอัตรา</t>
  </si>
  <si>
    <t>อัตราต่อหน่วยจัดทำขึ้นเพื่อให้ตัวอย่างคำนวณสมจริงในชั้นเรียน ไม่ใช่ราคาตลาดปัจจุบัน ใบเสนอราคา หรือฐานข้อมูลราคาจากผู้จำหน่าย</t>
  </si>
  <si>
    <t>ขอบเขตราคารวม</t>
  </si>
  <si>
    <t>รวมเฉพาะค่าวัสดุและค่าแรงของรายการที่แสดง ไม่รวม VAT ค่าอำนวยการ กำไร ค่าออกแบบ ค่าที่ปรึกษา งานชั่วคราว และรายการนอกตาราง</t>
  </si>
  <si>
    <t>สถานะการรับรอง</t>
  </si>
  <si>
    <t>ไม่ใช่แบบประมาณราคาที่รับรองโดยวิศวกร สถาปนิก ผู้ควบคุมงาน หรือผู้ประกอบวิชาชีพ และไม่มีลายเซ็นอนุมัติ</t>
  </si>
  <si>
    <t>Rev.A</t>
  </si>
  <si>
    <t>ฉบับฐานเปรียบเทียบ โดยเหล็กเสริม DB16 SD40 = 2,400 กก.</t>
  </si>
  <si>
    <t>Rev.B</t>
  </si>
  <si>
    <t>ฉบับจำลองการเปลี่ยนแปลง โดยเหล็กเสริม DB16 SD40 = 3,100 กก. รายการอื่นคงเดิม</t>
  </si>
  <si>
    <t>ผลต่างที่ตั้งใจ</t>
  </si>
  <si>
    <t>วัสดุ +16,800.00 บาท | แรง +4,200.00 บาท | รวม +21,000.00 บาท</t>
  </si>
  <si>
    <t>วิธีคำนวณ</t>
  </si>
  <si>
    <t>รวมวัสดุ = ปริมาณ × ค่าวัสดุต่อหน่วย; รวมแรง = ปริมาณ × ค่าแรงต่อหน่วย; รวม = รวมวัสดุ + รวมแรง</t>
  </si>
  <si>
    <t>ข้อแนะนำก่อนใช้งานจริง</t>
  </si>
  <si>
    <t>ต้องสำรวจหน้างาน ตรวจแบบและสเปก ขอราคาปัจจุบัน ตรวจปริมาณ และให้ผู้มีอำนาจ/ผู้ประกอบวิชาชีพรับรองตามบริบทของงานจริง</t>
  </si>
  <si>
    <t>เอกสารนี้ไม่มีลายเซ็นรับรองและจัดทำเพื่อการสาธิตเท่านั้น</t>
  </si>
</sst>
</file>

<file path=xl/styles.xml><?xml version="1.0" encoding="utf-8"?>
<styleSheet xmlns="http://schemas.openxmlformats.org/spreadsheetml/2006/main">
  <numFmts count="3">
    <numFmt numFmtId="164" formatCode="#,##0.00;-#,##0.00;-"/>
    <numFmt numFmtId="165" formatCode="#,##0.00;[Red]-#,##0.00;-"/>
    <numFmt numFmtId="166" formatCode="+#,##0.00;[Red]-#,##0.00;-"/>
  </numFmts>
  <fonts count="11">
    <font>
      <sz val="11"/>
      <color theme="1"/>
      <name val="Calibri"/>
      <family val="2"/>
      <scheme val="minor"/>
    </font>
    <font>
      <b/>
      <sz val="18"/>
      <color rgb="FF4E2A84"/>
      <name val="Prompt"/>
      <family val="2"/>
    </font>
    <font>
      <sz val="10"/>
      <color rgb="FF666666"/>
      <name val="Prompt"/>
      <family val="2"/>
    </font>
    <font>
      <b/>
      <sz val="9"/>
      <color theme="1"/>
      <name val="Prompt"/>
      <family val="2"/>
    </font>
    <font>
      <sz val="9"/>
      <color theme="1"/>
      <name val="Prompt"/>
      <family val="2"/>
    </font>
    <font>
      <b/>
      <sz val="8"/>
      <color rgb="FFFFFFFF"/>
      <name val="Prompt"/>
      <family val="2"/>
    </font>
    <font>
      <sz val="8"/>
      <color theme="1"/>
      <name val="Prompt"/>
      <family val="2"/>
    </font>
    <font>
      <b/>
      <sz val="9"/>
      <color rgb="FFFFFFFF"/>
      <name val="Prompt"/>
      <family val="2"/>
    </font>
    <font>
      <i/>
      <sz val="8"/>
      <color rgb="FF666666"/>
      <name val="Prompt"/>
      <family val="2"/>
    </font>
    <font>
      <sz val="9"/>
      <color rgb="FF9C0006"/>
      <name val="Prompt"/>
      <family val="2"/>
    </font>
    <font>
      <b/>
      <sz val="11"/>
      <color rgb="FFFFFFFF"/>
      <name val="Prompt"/>
      <family val="2"/>
    </font>
  </fonts>
  <fills count="6">
    <fill>
      <patternFill patternType="none"/>
    </fill>
    <fill>
      <patternFill patternType="gray125"/>
    </fill>
    <fill>
      <patternFill patternType="solid">
        <fgColor rgb="FFEDE7F6"/>
        <bgColor indexed="64"/>
      </patternFill>
    </fill>
    <fill>
      <patternFill patternType="solid">
        <fgColor rgb="FF4E2A84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CE8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6" fillId="0" borderId="2" xfId="0" applyFont="1" applyBorder="1" applyAlignment="1">
      <alignment horizontal="center"/>
    </xf>
    <xf numFmtId="165" fontId="6" fillId="4" borderId="1" xfId="0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0" fontId="10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15.7109375" customWidth="1"/>
    <col min="2" max="2" width="9.7109375" customWidth="1"/>
    <col min="3" max="3" width="34.7109375" customWidth="1"/>
    <col min="4" max="4" width="8.7109375" customWidth="1"/>
    <col min="5" max="5" width="11.7109375" customWidth="1"/>
    <col min="6" max="7" width="14.7109375" customWidth="1"/>
    <col min="8" max="9" width="15.7109375" customWidth="1"/>
    <col min="10" max="10" width="16.7109375" customWidth="1"/>
  </cols>
  <sheetData>
    <row r="1" spans="1:10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4" t="s">
        <v>3</v>
      </c>
      <c r="C4" s="4"/>
      <c r="D4" s="4"/>
      <c r="E4" s="4"/>
      <c r="F4" s="3" t="s">
        <v>4</v>
      </c>
      <c r="G4" s="4" t="s">
        <v>5</v>
      </c>
      <c r="H4" s="4"/>
      <c r="I4" s="4"/>
      <c r="J4" s="4"/>
    </row>
    <row r="5" spans="1:10">
      <c r="A5" s="3" t="s">
        <v>6</v>
      </c>
      <c r="B5" s="4" t="s">
        <v>7</v>
      </c>
      <c r="C5" s="4"/>
      <c r="D5" s="4"/>
      <c r="E5" s="4"/>
      <c r="F5" s="3" t="s">
        <v>8</v>
      </c>
      <c r="G5" s="4" t="s">
        <v>9</v>
      </c>
      <c r="H5" s="4"/>
      <c r="I5" s="4"/>
      <c r="J5" s="4"/>
    </row>
    <row r="7" spans="1:10" ht="34" customHeight="1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spans="1:10" ht="23" customHeight="1">
      <c r="A8" s="6" t="s">
        <v>20</v>
      </c>
      <c r="B8" s="7" t="s">
        <v>21</v>
      </c>
      <c r="C8" s="6" t="s">
        <v>22</v>
      </c>
      <c r="D8" s="7" t="s">
        <v>23</v>
      </c>
      <c r="E8" s="8">
        <v>1</v>
      </c>
      <c r="F8" s="9">
        <v>0</v>
      </c>
      <c r="G8" s="9">
        <v>18000</v>
      </c>
      <c r="H8" s="9">
        <f>E8*F8</f>
        <v>0</v>
      </c>
      <c r="I8" s="9">
        <f>E8*G8</f>
        <v>18000</v>
      </c>
      <c r="J8" s="9">
        <f>H8+I8</f>
        <v>18000</v>
      </c>
    </row>
    <row r="9" spans="1:10" ht="23" customHeight="1">
      <c r="A9" s="6" t="s">
        <v>24</v>
      </c>
      <c r="B9" s="7" t="s">
        <v>25</v>
      </c>
      <c r="C9" s="6" t="s">
        <v>26</v>
      </c>
      <c r="D9" s="7" t="s">
        <v>27</v>
      </c>
      <c r="E9" s="8">
        <v>65</v>
      </c>
      <c r="F9" s="9">
        <v>0</v>
      </c>
      <c r="G9" s="9">
        <v>180</v>
      </c>
      <c r="H9" s="9">
        <f>E9*F9</f>
        <v>0</v>
      </c>
      <c r="I9" s="9">
        <f>E9*G9</f>
        <v>11700</v>
      </c>
      <c r="J9" s="9">
        <f>H9+I9</f>
        <v>11700</v>
      </c>
    </row>
    <row r="10" spans="1:10" ht="23" customHeight="1">
      <c r="A10" s="6" t="s">
        <v>24</v>
      </c>
      <c r="B10" s="7" t="s">
        <v>28</v>
      </c>
      <c r="C10" s="6" t="s">
        <v>29</v>
      </c>
      <c r="D10" s="7" t="s">
        <v>27</v>
      </c>
      <c r="E10" s="8">
        <v>12</v>
      </c>
      <c r="F10" s="9">
        <v>1950</v>
      </c>
      <c r="G10" s="9">
        <v>350</v>
      </c>
      <c r="H10" s="9">
        <f>E10*F10</f>
        <v>23400</v>
      </c>
      <c r="I10" s="9">
        <f>E10*G10</f>
        <v>4200</v>
      </c>
      <c r="J10" s="9">
        <f>H10+I10</f>
        <v>27600</v>
      </c>
    </row>
    <row r="11" spans="1:10" ht="23" customHeight="1">
      <c r="A11" s="6" t="s">
        <v>24</v>
      </c>
      <c r="B11" s="7" t="s">
        <v>30</v>
      </c>
      <c r="C11" s="6" t="s">
        <v>31</v>
      </c>
      <c r="D11" s="7" t="s">
        <v>32</v>
      </c>
      <c r="E11" s="8">
        <v>2400</v>
      </c>
      <c r="F11" s="9">
        <v>24</v>
      </c>
      <c r="G11" s="9">
        <v>6</v>
      </c>
      <c r="H11" s="9">
        <f>E11*F11</f>
        <v>57600</v>
      </c>
      <c r="I11" s="9">
        <f>E11*G11</f>
        <v>14400</v>
      </c>
      <c r="J11" s="9">
        <f>H11+I11</f>
        <v>72000</v>
      </c>
    </row>
    <row r="12" spans="1:10" ht="23" customHeight="1">
      <c r="A12" s="6" t="s">
        <v>24</v>
      </c>
      <c r="B12" s="7" t="s">
        <v>33</v>
      </c>
      <c r="C12" s="6" t="s">
        <v>34</v>
      </c>
      <c r="D12" s="7" t="s">
        <v>32</v>
      </c>
      <c r="E12" s="8">
        <v>820</v>
      </c>
      <c r="F12" s="9">
        <v>25</v>
      </c>
      <c r="G12" s="9">
        <v>7</v>
      </c>
      <c r="H12" s="9">
        <f>E12*F12</f>
        <v>20500</v>
      </c>
      <c r="I12" s="9">
        <f>E12*G12</f>
        <v>5740</v>
      </c>
      <c r="J12" s="9">
        <f>H12+I12</f>
        <v>26240</v>
      </c>
    </row>
    <row r="13" spans="1:10" ht="23" customHeight="1">
      <c r="A13" s="6" t="s">
        <v>24</v>
      </c>
      <c r="B13" s="7" t="s">
        <v>35</v>
      </c>
      <c r="C13" s="6" t="s">
        <v>36</v>
      </c>
      <c r="D13" s="7" t="s">
        <v>27</v>
      </c>
      <c r="E13" s="8">
        <v>48</v>
      </c>
      <c r="F13" s="9">
        <v>2350</v>
      </c>
      <c r="G13" s="9">
        <v>420</v>
      </c>
      <c r="H13" s="9">
        <f>E13*F13</f>
        <v>112800</v>
      </c>
      <c r="I13" s="9">
        <f>E13*G13</f>
        <v>20160</v>
      </c>
      <c r="J13" s="9">
        <f>H13+I13</f>
        <v>132960</v>
      </c>
    </row>
    <row r="14" spans="1:10" ht="23" customHeight="1">
      <c r="A14" s="6" t="s">
        <v>24</v>
      </c>
      <c r="B14" s="7" t="s">
        <v>37</v>
      </c>
      <c r="C14" s="6" t="s">
        <v>38</v>
      </c>
      <c r="D14" s="7" t="s">
        <v>39</v>
      </c>
      <c r="E14" s="8">
        <v>360</v>
      </c>
      <c r="F14" s="9">
        <v>240</v>
      </c>
      <c r="G14" s="9">
        <v>180</v>
      </c>
      <c r="H14" s="9">
        <f>E14*F14</f>
        <v>86400</v>
      </c>
      <c r="I14" s="9">
        <f>E14*G14</f>
        <v>64800</v>
      </c>
      <c r="J14" s="9">
        <f>H14+I14</f>
        <v>151200</v>
      </c>
    </row>
    <row r="15" spans="1:10" ht="23" customHeight="1">
      <c r="A15" s="6" t="s">
        <v>40</v>
      </c>
      <c r="B15" s="7" t="s">
        <v>41</v>
      </c>
      <c r="C15" s="6" t="s">
        <v>42</v>
      </c>
      <c r="D15" s="7" t="s">
        <v>39</v>
      </c>
      <c r="E15" s="8">
        <v>320</v>
      </c>
      <c r="F15" s="9">
        <v>155</v>
      </c>
      <c r="G15" s="9">
        <v>95</v>
      </c>
      <c r="H15" s="9">
        <f>E15*F15</f>
        <v>49600</v>
      </c>
      <c r="I15" s="9">
        <f>E15*G15</f>
        <v>30400</v>
      </c>
      <c r="J15" s="9">
        <f>H15+I15</f>
        <v>80000</v>
      </c>
    </row>
    <row r="16" spans="1:10" ht="23" customHeight="1">
      <c r="A16" s="6" t="s">
        <v>40</v>
      </c>
      <c r="B16" s="7" t="s">
        <v>43</v>
      </c>
      <c r="C16" s="6" t="s">
        <v>44</v>
      </c>
      <c r="D16" s="7" t="s">
        <v>39</v>
      </c>
      <c r="E16" s="8">
        <v>640</v>
      </c>
      <c r="F16" s="9">
        <v>65</v>
      </c>
      <c r="G16" s="9">
        <v>100</v>
      </c>
      <c r="H16" s="9">
        <f>E16*F16</f>
        <v>41600</v>
      </c>
      <c r="I16" s="9">
        <f>E16*G16</f>
        <v>64000</v>
      </c>
      <c r="J16" s="9">
        <f>H16+I16</f>
        <v>105600</v>
      </c>
    </row>
    <row r="17" spans="1:10" ht="23" customHeight="1">
      <c r="A17" s="6" t="s">
        <v>45</v>
      </c>
      <c r="B17" s="7" t="s">
        <v>46</v>
      </c>
      <c r="C17" s="6" t="s">
        <v>47</v>
      </c>
      <c r="D17" s="7" t="s">
        <v>39</v>
      </c>
      <c r="E17" s="8">
        <v>200</v>
      </c>
      <c r="F17" s="9">
        <v>430</v>
      </c>
      <c r="G17" s="9">
        <v>150</v>
      </c>
      <c r="H17" s="9">
        <f>E17*F17</f>
        <v>86000</v>
      </c>
      <c r="I17" s="9">
        <f>E17*G17</f>
        <v>30000</v>
      </c>
      <c r="J17" s="9">
        <f>H17+I17</f>
        <v>116000</v>
      </c>
    </row>
    <row r="18" spans="1:10" ht="23" customHeight="1">
      <c r="A18" s="6" t="s">
        <v>48</v>
      </c>
      <c r="B18" s="7" t="s">
        <v>49</v>
      </c>
      <c r="C18" s="6" t="s">
        <v>50</v>
      </c>
      <c r="D18" s="7" t="s">
        <v>39</v>
      </c>
      <c r="E18" s="8">
        <v>180</v>
      </c>
      <c r="F18" s="9">
        <v>420</v>
      </c>
      <c r="G18" s="9">
        <v>220</v>
      </c>
      <c r="H18" s="9">
        <f>E18*F18</f>
        <v>75600</v>
      </c>
      <c r="I18" s="9">
        <f>E18*G18</f>
        <v>39600</v>
      </c>
      <c r="J18" s="9">
        <f>H18+I18</f>
        <v>115200</v>
      </c>
    </row>
    <row r="19" spans="1:10" ht="23" customHeight="1">
      <c r="A19" s="6" t="s">
        <v>51</v>
      </c>
      <c r="B19" s="7" t="s">
        <v>52</v>
      </c>
      <c r="C19" s="6" t="s">
        <v>53</v>
      </c>
      <c r="D19" s="7" t="s">
        <v>23</v>
      </c>
      <c r="E19" s="8">
        <v>1</v>
      </c>
      <c r="F19" s="9">
        <v>85000</v>
      </c>
      <c r="G19" s="9">
        <v>25000</v>
      </c>
      <c r="H19" s="9">
        <f>E19*F19</f>
        <v>85000</v>
      </c>
      <c r="I19" s="9">
        <f>E19*G19</f>
        <v>25000</v>
      </c>
      <c r="J19" s="9">
        <f>H19+I19</f>
        <v>110000</v>
      </c>
    </row>
    <row r="20" spans="1:10">
      <c r="A20" s="10" t="s">
        <v>54</v>
      </c>
      <c r="B20" s="10"/>
      <c r="C20" s="10"/>
      <c r="D20" s="10"/>
      <c r="E20" s="10"/>
      <c r="F20" s="10"/>
      <c r="G20" s="10"/>
      <c r="H20" s="11">
        <f>SUM(H8:H19)</f>
        <v>638500</v>
      </c>
      <c r="I20" s="11">
        <f>SUM(I8:I19)</f>
        <v>328000</v>
      </c>
      <c r="J20" s="11">
        <f>SUM(J8:J19)</f>
        <v>966500</v>
      </c>
    </row>
    <row r="22" spans="1:10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6" spans="1:10" ht="30" customHeight="1">
      <c r="A26" s="13" t="s">
        <v>56</v>
      </c>
      <c r="B26" s="13"/>
      <c r="C26" s="13"/>
      <c r="D26" s="13" t="s">
        <v>57</v>
      </c>
      <c r="E26" s="13"/>
      <c r="F26" s="13"/>
      <c r="G26" s="13" t="s">
        <v>58</v>
      </c>
      <c r="H26" s="13"/>
      <c r="I26" s="13"/>
      <c r="J26" s="13"/>
    </row>
  </sheetData>
  <autoFilter ref="A7:J19"/>
  <mergeCells count="11">
    <mergeCell ref="A1:J1"/>
    <mergeCell ref="A2:J2"/>
    <mergeCell ref="B4:E4"/>
    <mergeCell ref="G4:J4"/>
    <mergeCell ref="B5:E5"/>
    <mergeCell ref="G5:J5"/>
    <mergeCell ref="A20:G20"/>
    <mergeCell ref="A22:J23"/>
    <mergeCell ref="A26:C26"/>
    <mergeCell ref="D26:F26"/>
    <mergeCell ref="G26:J26"/>
  </mergeCells>
  <pageMargins left="0.25" right="0.25" top="0.55" bottom="0.55" header="0.22" footer="0.22"/>
  <pageSetup paperSize="8" orientation="landscape"/>
  <headerFooter>
    <oddHeader>&amp;C&amp;"Prompt,Bold"&amp;9BOQ KK-023 | ตัวอย่างสังเคราะห์เพื่อการสาธิต</oddHeader>
    <oddFooter>&amp;L&amp;"Prompt"&amp;8ไม่ใช่ราคาตลาด / ไม่ใช่ประมาณราคาที่รับรอง&amp;R&amp;"Prompt"&amp;8หน้า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customWidth="1"/>
    <col min="2" max="2" width="9.7109375" customWidth="1"/>
    <col min="3" max="3" width="34.7109375" customWidth="1"/>
    <col min="4" max="4" width="8.7109375" customWidth="1"/>
    <col min="5" max="5" width="11.7109375" customWidth="1"/>
    <col min="6" max="7" width="14.7109375" customWidth="1"/>
    <col min="8" max="9" width="15.7109375" customWidth="1"/>
    <col min="10" max="10" width="16.7109375" customWidth="1"/>
  </cols>
  <sheetData>
    <row r="1" spans="1:10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4" t="s">
        <v>3</v>
      </c>
      <c r="C4" s="4"/>
      <c r="D4" s="4"/>
      <c r="E4" s="4"/>
      <c r="F4" s="3" t="s">
        <v>4</v>
      </c>
      <c r="G4" s="4" t="s">
        <v>5</v>
      </c>
      <c r="H4" s="4"/>
      <c r="I4" s="4"/>
      <c r="J4" s="4"/>
    </row>
    <row r="5" spans="1:10">
      <c r="A5" s="3" t="s">
        <v>6</v>
      </c>
      <c r="B5" s="4" t="s">
        <v>7</v>
      </c>
      <c r="C5" s="4"/>
      <c r="D5" s="4"/>
      <c r="E5" s="4"/>
      <c r="F5" s="3" t="s">
        <v>8</v>
      </c>
      <c r="G5" s="4" t="s">
        <v>9</v>
      </c>
      <c r="H5" s="4"/>
      <c r="I5" s="4"/>
      <c r="J5" s="4"/>
    </row>
    <row r="7" spans="1:10" ht="34" customHeight="1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spans="1:10" ht="23" customHeight="1">
      <c r="A8" s="6" t="s">
        <v>20</v>
      </c>
      <c r="B8" s="7" t="s">
        <v>21</v>
      </c>
      <c r="C8" s="6" t="s">
        <v>22</v>
      </c>
      <c r="D8" s="7" t="s">
        <v>23</v>
      </c>
      <c r="E8" s="8">
        <v>1</v>
      </c>
      <c r="F8" s="9">
        <v>0</v>
      </c>
      <c r="G8" s="9">
        <v>18000</v>
      </c>
      <c r="H8" s="9">
        <f>E8*F8</f>
        <v>0</v>
      </c>
      <c r="I8" s="9">
        <f>E8*G8</f>
        <v>18000</v>
      </c>
      <c r="J8" s="9">
        <f>H8+I8</f>
        <v>18000</v>
      </c>
    </row>
    <row r="9" spans="1:10" ht="23" customHeight="1">
      <c r="A9" s="6" t="s">
        <v>24</v>
      </c>
      <c r="B9" s="7" t="s">
        <v>25</v>
      </c>
      <c r="C9" s="6" t="s">
        <v>26</v>
      </c>
      <c r="D9" s="7" t="s">
        <v>27</v>
      </c>
      <c r="E9" s="8">
        <v>65</v>
      </c>
      <c r="F9" s="9">
        <v>0</v>
      </c>
      <c r="G9" s="9">
        <v>180</v>
      </c>
      <c r="H9" s="9">
        <f>E9*F9</f>
        <v>0</v>
      </c>
      <c r="I9" s="9">
        <f>E9*G9</f>
        <v>11700</v>
      </c>
      <c r="J9" s="9">
        <f>H9+I9</f>
        <v>11700</v>
      </c>
    </row>
    <row r="10" spans="1:10" ht="23" customHeight="1">
      <c r="A10" s="6" t="s">
        <v>24</v>
      </c>
      <c r="B10" s="7" t="s">
        <v>28</v>
      </c>
      <c r="C10" s="6" t="s">
        <v>29</v>
      </c>
      <c r="D10" s="7" t="s">
        <v>27</v>
      </c>
      <c r="E10" s="8">
        <v>12</v>
      </c>
      <c r="F10" s="9">
        <v>1950</v>
      </c>
      <c r="G10" s="9">
        <v>350</v>
      </c>
      <c r="H10" s="9">
        <f>E10*F10</f>
        <v>23400</v>
      </c>
      <c r="I10" s="9">
        <f>E10*G10</f>
        <v>4200</v>
      </c>
      <c r="J10" s="9">
        <f>H10+I10</f>
        <v>27600</v>
      </c>
    </row>
    <row r="11" spans="1:10" ht="23" customHeight="1">
      <c r="A11" s="6" t="s">
        <v>24</v>
      </c>
      <c r="B11" s="7" t="s">
        <v>30</v>
      </c>
      <c r="C11" s="6" t="s">
        <v>31</v>
      </c>
      <c r="D11" s="7" t="s">
        <v>32</v>
      </c>
      <c r="E11" s="14">
        <v>3100</v>
      </c>
      <c r="F11" s="9">
        <v>24</v>
      </c>
      <c r="G11" s="9">
        <v>6</v>
      </c>
      <c r="H11" s="14">
        <f>E11*F11</f>
        <v>74400</v>
      </c>
      <c r="I11" s="14">
        <f>E11*G11</f>
        <v>18600</v>
      </c>
      <c r="J11" s="14">
        <f>H11+I11</f>
        <v>93000</v>
      </c>
    </row>
    <row r="12" spans="1:10" ht="23" customHeight="1">
      <c r="A12" s="6" t="s">
        <v>24</v>
      </c>
      <c r="B12" s="7" t="s">
        <v>33</v>
      </c>
      <c r="C12" s="6" t="s">
        <v>34</v>
      </c>
      <c r="D12" s="7" t="s">
        <v>32</v>
      </c>
      <c r="E12" s="8">
        <v>820</v>
      </c>
      <c r="F12" s="9">
        <v>25</v>
      </c>
      <c r="G12" s="9">
        <v>7</v>
      </c>
      <c r="H12" s="9">
        <f>E12*F12</f>
        <v>20500</v>
      </c>
      <c r="I12" s="9">
        <f>E12*G12</f>
        <v>5740</v>
      </c>
      <c r="J12" s="9">
        <f>H12+I12</f>
        <v>26240</v>
      </c>
    </row>
    <row r="13" spans="1:10" ht="23" customHeight="1">
      <c r="A13" s="6" t="s">
        <v>24</v>
      </c>
      <c r="B13" s="7" t="s">
        <v>35</v>
      </c>
      <c r="C13" s="6" t="s">
        <v>36</v>
      </c>
      <c r="D13" s="7" t="s">
        <v>27</v>
      </c>
      <c r="E13" s="8">
        <v>48</v>
      </c>
      <c r="F13" s="9">
        <v>2350</v>
      </c>
      <c r="G13" s="9">
        <v>420</v>
      </c>
      <c r="H13" s="9">
        <f>E13*F13</f>
        <v>112800</v>
      </c>
      <c r="I13" s="9">
        <f>E13*G13</f>
        <v>20160</v>
      </c>
      <c r="J13" s="9">
        <f>H13+I13</f>
        <v>132960</v>
      </c>
    </row>
    <row r="14" spans="1:10" ht="23" customHeight="1">
      <c r="A14" s="6" t="s">
        <v>24</v>
      </c>
      <c r="B14" s="7" t="s">
        <v>37</v>
      </c>
      <c r="C14" s="6" t="s">
        <v>38</v>
      </c>
      <c r="D14" s="7" t="s">
        <v>39</v>
      </c>
      <c r="E14" s="8">
        <v>360</v>
      </c>
      <c r="F14" s="9">
        <v>240</v>
      </c>
      <c r="G14" s="9">
        <v>180</v>
      </c>
      <c r="H14" s="9">
        <f>E14*F14</f>
        <v>86400</v>
      </c>
      <c r="I14" s="9">
        <f>E14*G14</f>
        <v>64800</v>
      </c>
      <c r="J14" s="9">
        <f>H14+I14</f>
        <v>151200</v>
      </c>
    </row>
    <row r="15" spans="1:10" ht="23" customHeight="1">
      <c r="A15" s="6" t="s">
        <v>40</v>
      </c>
      <c r="B15" s="7" t="s">
        <v>41</v>
      </c>
      <c r="C15" s="6" t="s">
        <v>42</v>
      </c>
      <c r="D15" s="7" t="s">
        <v>39</v>
      </c>
      <c r="E15" s="8">
        <v>320</v>
      </c>
      <c r="F15" s="9">
        <v>155</v>
      </c>
      <c r="G15" s="9">
        <v>95</v>
      </c>
      <c r="H15" s="9">
        <f>E15*F15</f>
        <v>49600</v>
      </c>
      <c r="I15" s="9">
        <f>E15*G15</f>
        <v>30400</v>
      </c>
      <c r="J15" s="9">
        <f>H15+I15</f>
        <v>80000</v>
      </c>
    </row>
    <row r="16" spans="1:10" ht="23" customHeight="1">
      <c r="A16" s="6" t="s">
        <v>40</v>
      </c>
      <c r="B16" s="7" t="s">
        <v>43</v>
      </c>
      <c r="C16" s="6" t="s">
        <v>44</v>
      </c>
      <c r="D16" s="7" t="s">
        <v>39</v>
      </c>
      <c r="E16" s="8">
        <v>640</v>
      </c>
      <c r="F16" s="9">
        <v>65</v>
      </c>
      <c r="G16" s="9">
        <v>100</v>
      </c>
      <c r="H16" s="9">
        <f>E16*F16</f>
        <v>41600</v>
      </c>
      <c r="I16" s="9">
        <f>E16*G16</f>
        <v>64000</v>
      </c>
      <c r="J16" s="9">
        <f>H16+I16</f>
        <v>105600</v>
      </c>
    </row>
    <row r="17" spans="1:10" ht="23" customHeight="1">
      <c r="A17" s="6" t="s">
        <v>45</v>
      </c>
      <c r="B17" s="7" t="s">
        <v>46</v>
      </c>
      <c r="C17" s="6" t="s">
        <v>47</v>
      </c>
      <c r="D17" s="7" t="s">
        <v>39</v>
      </c>
      <c r="E17" s="8">
        <v>200</v>
      </c>
      <c r="F17" s="9">
        <v>430</v>
      </c>
      <c r="G17" s="9">
        <v>150</v>
      </c>
      <c r="H17" s="9">
        <f>E17*F17</f>
        <v>86000</v>
      </c>
      <c r="I17" s="9">
        <f>E17*G17</f>
        <v>30000</v>
      </c>
      <c r="J17" s="9">
        <f>H17+I17</f>
        <v>116000</v>
      </c>
    </row>
    <row r="18" spans="1:10" ht="23" customHeight="1">
      <c r="A18" s="6" t="s">
        <v>48</v>
      </c>
      <c r="B18" s="7" t="s">
        <v>49</v>
      </c>
      <c r="C18" s="6" t="s">
        <v>50</v>
      </c>
      <c r="D18" s="7" t="s">
        <v>39</v>
      </c>
      <c r="E18" s="8">
        <v>180</v>
      </c>
      <c r="F18" s="9">
        <v>420</v>
      </c>
      <c r="G18" s="9">
        <v>220</v>
      </c>
      <c r="H18" s="9">
        <f>E18*F18</f>
        <v>75600</v>
      </c>
      <c r="I18" s="9">
        <f>E18*G18</f>
        <v>39600</v>
      </c>
      <c r="J18" s="9">
        <f>H18+I18</f>
        <v>115200</v>
      </c>
    </row>
    <row r="19" spans="1:10" ht="23" customHeight="1">
      <c r="A19" s="6" t="s">
        <v>51</v>
      </c>
      <c r="B19" s="7" t="s">
        <v>52</v>
      </c>
      <c r="C19" s="6" t="s">
        <v>53</v>
      </c>
      <c r="D19" s="7" t="s">
        <v>23</v>
      </c>
      <c r="E19" s="8">
        <v>1</v>
      </c>
      <c r="F19" s="9">
        <v>85000</v>
      </c>
      <c r="G19" s="9">
        <v>25000</v>
      </c>
      <c r="H19" s="9">
        <f>E19*F19</f>
        <v>85000</v>
      </c>
      <c r="I19" s="9">
        <f>E19*G19</f>
        <v>25000</v>
      </c>
      <c r="J19" s="9">
        <f>H19+I19</f>
        <v>110000</v>
      </c>
    </row>
    <row r="20" spans="1:10">
      <c r="A20" s="10" t="s">
        <v>54</v>
      </c>
      <c r="B20" s="10"/>
      <c r="C20" s="10"/>
      <c r="D20" s="10"/>
      <c r="E20" s="10"/>
      <c r="F20" s="10"/>
      <c r="G20" s="10"/>
      <c r="H20" s="11">
        <f>SUM(H8:H19)</f>
        <v>655300</v>
      </c>
      <c r="I20" s="11">
        <f>SUM(I8:I19)</f>
        <v>332200</v>
      </c>
      <c r="J20" s="11">
        <f>SUM(J8:J19)</f>
        <v>987500</v>
      </c>
    </row>
    <row r="22" spans="1:10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6" spans="1:10" ht="30" customHeight="1">
      <c r="A26" s="13" t="s">
        <v>56</v>
      </c>
      <c r="B26" s="13"/>
      <c r="C26" s="13"/>
      <c r="D26" s="13" t="s">
        <v>57</v>
      </c>
      <c r="E26" s="13"/>
      <c r="F26" s="13"/>
      <c r="G26" s="13" t="s">
        <v>58</v>
      </c>
      <c r="H26" s="13"/>
      <c r="I26" s="13"/>
      <c r="J26" s="13"/>
    </row>
  </sheetData>
  <autoFilter ref="A7:J19"/>
  <mergeCells count="11">
    <mergeCell ref="A1:J1"/>
    <mergeCell ref="A2:J2"/>
    <mergeCell ref="B4:E4"/>
    <mergeCell ref="G4:J4"/>
    <mergeCell ref="B5:E5"/>
    <mergeCell ref="G5:J5"/>
    <mergeCell ref="A20:G20"/>
    <mergeCell ref="A22:J23"/>
    <mergeCell ref="A26:C26"/>
    <mergeCell ref="D26:F26"/>
    <mergeCell ref="G26:J26"/>
  </mergeCells>
  <pageMargins left="0.25" right="0.25" top="0.55" bottom="0.55" header="0.22" footer="0.22"/>
  <pageSetup paperSize="8" orientation="landscape"/>
  <headerFooter>
    <oddHeader>&amp;C&amp;"Prompt,Bold"&amp;9BOQ KK-023 | ตัวอย่างสังเคราะห์เพื่อการสาธิต</oddHeader>
    <oddFooter>&amp;L&amp;"Prompt"&amp;8ไม่ใช่ราคาตลาด / ไม่ใช่ประมาณราคาที่รับรอง&amp;R&amp;"Prompt"&amp;8หน้า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showGridLines="0" workbookViewId="0"/>
  </sheetViews>
  <sheetFormatPr defaultRowHeight="15"/>
  <cols>
    <col min="1" max="1" width="12.7109375" customWidth="1"/>
    <col min="2" max="2" width="32.7109375" customWidth="1"/>
    <col min="3" max="3" width="8.7109375" customWidth="1"/>
    <col min="4" max="5" width="11.7109375" customWidth="1"/>
    <col min="6" max="7" width="13.7109375" customWidth="1"/>
    <col min="8" max="9" width="14.7109375" customWidth="1"/>
    <col min="10" max="10" width="25.7109375" customWidth="1"/>
  </cols>
  <sheetData>
    <row r="1" spans="1:10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5" spans="1:10">
      <c r="A5" s="5" t="s">
        <v>11</v>
      </c>
      <c r="B5" s="5" t="s">
        <v>62</v>
      </c>
      <c r="C5" s="5" t="s">
        <v>13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</row>
    <row r="6" spans="1:10" ht="30" customHeight="1">
      <c r="A6" s="7" t="s">
        <v>30</v>
      </c>
      <c r="B6" s="6" t="s">
        <v>31</v>
      </c>
      <c r="C6" s="7" t="s">
        <v>32</v>
      </c>
      <c r="D6" s="8">
        <v>2400</v>
      </c>
      <c r="E6" s="8">
        <v>3100</v>
      </c>
      <c r="F6" s="15">
        <f>E6-D6</f>
        <v>700</v>
      </c>
      <c r="G6" s="15">
        <f>'Rev.B'!H11-'Rev.A'!H11</f>
        <v>16800</v>
      </c>
      <c r="H6" s="15">
        <f>'Rev.B'!I11-'Rev.A'!I11</f>
        <v>4200</v>
      </c>
      <c r="I6" s="15">
        <f>G6+H6</f>
        <v>21000</v>
      </c>
      <c r="J6" s="16" t="s">
        <v>70</v>
      </c>
    </row>
    <row r="8" spans="1:10">
      <c r="A8" s="17" t="s">
        <v>71</v>
      </c>
      <c r="B8" s="17"/>
      <c r="C8" s="17"/>
      <c r="D8" s="17"/>
      <c r="E8" s="17"/>
      <c r="F8" s="17"/>
    </row>
    <row r="9" spans="1:10">
      <c r="A9" s="18" t="s">
        <v>72</v>
      </c>
      <c r="B9" s="18"/>
      <c r="C9" s="18"/>
      <c r="D9" s="18"/>
      <c r="E9" s="18"/>
      <c r="F9" s="18"/>
      <c r="G9" s="18" t="s">
        <v>73</v>
      </c>
      <c r="H9" s="18"/>
      <c r="I9" s="9">
        <f>'Rev.A'!J20</f>
        <v>966500</v>
      </c>
      <c r="J9" s="16"/>
    </row>
    <row r="10" spans="1:10">
      <c r="A10" s="18" t="s">
        <v>74</v>
      </c>
      <c r="B10" s="18"/>
      <c r="C10" s="18"/>
      <c r="D10" s="18"/>
      <c r="E10" s="18"/>
      <c r="F10" s="18"/>
      <c r="G10" s="18" t="s">
        <v>73</v>
      </c>
      <c r="H10" s="18"/>
      <c r="I10" s="9">
        <f>'Rev.B'!J20</f>
        <v>987500</v>
      </c>
      <c r="J10" s="16"/>
    </row>
    <row r="11" spans="1:10">
      <c r="A11" s="18" t="s">
        <v>75</v>
      </c>
      <c r="B11" s="18"/>
      <c r="C11" s="18"/>
      <c r="D11" s="18"/>
      <c r="E11" s="18"/>
      <c r="F11" s="18"/>
      <c r="G11" s="18" t="s">
        <v>73</v>
      </c>
      <c r="H11" s="18"/>
      <c r="I11" s="15">
        <f>G6+H6</f>
        <v>21000</v>
      </c>
      <c r="J11" s="16"/>
    </row>
    <row r="13" spans="1:10">
      <c r="A13" s="12" t="s">
        <v>76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8" spans="1:10" ht="30" customHeight="1">
      <c r="A18" s="13" t="s">
        <v>56</v>
      </c>
      <c r="B18" s="13"/>
      <c r="C18" s="13"/>
      <c r="D18" s="13" t="s">
        <v>57</v>
      </c>
      <c r="E18" s="13"/>
      <c r="F18" s="13"/>
      <c r="G18" s="13" t="s">
        <v>58</v>
      </c>
      <c r="H18" s="13"/>
      <c r="I18" s="13"/>
      <c r="J18" s="13"/>
    </row>
  </sheetData>
  <mergeCells count="13">
    <mergeCell ref="A1:J1"/>
    <mergeCell ref="A2:J2"/>
    <mergeCell ref="A8:F8"/>
    <mergeCell ref="A9:F9"/>
    <mergeCell ref="G9:H9"/>
    <mergeCell ref="A10:F10"/>
    <mergeCell ref="G10:H10"/>
    <mergeCell ref="A11:F11"/>
    <mergeCell ref="G11:H11"/>
    <mergeCell ref="A13:J15"/>
    <mergeCell ref="A18:C18"/>
    <mergeCell ref="D18:F18"/>
    <mergeCell ref="G18:J18"/>
  </mergeCells>
  <pageMargins left="0.25" right="0.25" top="0.55" bottom="0.55" header="0.22" footer="0.22"/>
  <pageSetup paperSize="8" orientation="landscape"/>
  <headerFooter>
    <oddHeader>&amp;C&amp;"Prompt,Bold"&amp;9BOQ KK-023 | ตัวอย่างสังเคราะห์เพื่อการสาธิต</oddHeader>
    <oddFooter>&amp;L&amp;"Prompt"&amp;8ไม่ใช่ราคาตลาด / ไม่ใช่ประมาณราคาที่รับรอง&amp;R&amp;"Prompt"&amp;8หน้า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"/>
  <sheetViews>
    <sheetView showGridLines="0" workbookViewId="0"/>
  </sheetViews>
  <sheetFormatPr defaultRowHeight="15"/>
  <cols>
    <col min="1" max="1" width="24.7109375" customWidth="1"/>
    <col min="2" max="2" width="92.7109375" customWidth="1"/>
  </cols>
  <sheetData>
    <row r="1" spans="1:2">
      <c r="A1" s="1" t="s">
        <v>77</v>
      </c>
      <c r="B1" s="1"/>
    </row>
    <row r="2" spans="1:2">
      <c r="A2" s="2" t="s">
        <v>78</v>
      </c>
      <c r="B2" s="2"/>
    </row>
    <row r="5" spans="1:2" ht="34" customHeight="1">
      <c r="A5" s="18" t="s">
        <v>79</v>
      </c>
      <c r="B5" s="16" t="s">
        <v>80</v>
      </c>
    </row>
    <row r="6" spans="1:2" ht="34" customHeight="1">
      <c r="A6" s="18" t="s">
        <v>81</v>
      </c>
      <c r="B6" s="16" t="s">
        <v>82</v>
      </c>
    </row>
    <row r="7" spans="1:2" ht="34" customHeight="1">
      <c r="A7" s="18" t="s">
        <v>83</v>
      </c>
      <c r="B7" s="16" t="s">
        <v>84</v>
      </c>
    </row>
    <row r="8" spans="1:2" ht="34" customHeight="1">
      <c r="A8" s="18" t="s">
        <v>85</v>
      </c>
      <c r="B8" s="16" t="s">
        <v>86</v>
      </c>
    </row>
    <row r="9" spans="1:2" ht="34" customHeight="1">
      <c r="A9" s="18" t="s">
        <v>87</v>
      </c>
      <c r="B9" s="16" t="s">
        <v>88</v>
      </c>
    </row>
    <row r="10" spans="1:2" ht="34" customHeight="1">
      <c r="A10" s="18" t="s">
        <v>89</v>
      </c>
      <c r="B10" s="16" t="s">
        <v>90</v>
      </c>
    </row>
    <row r="11" spans="1:2" ht="34" customHeight="1">
      <c r="A11" s="18" t="s">
        <v>91</v>
      </c>
      <c r="B11" s="16" t="s">
        <v>92</v>
      </c>
    </row>
    <row r="12" spans="1:2" ht="34" customHeight="1">
      <c r="A12" s="18" t="s">
        <v>93</v>
      </c>
      <c r="B12" s="16" t="s">
        <v>94</v>
      </c>
    </row>
    <row r="13" spans="1:2" ht="34" customHeight="1">
      <c r="A13" s="18" t="s">
        <v>95</v>
      </c>
      <c r="B13" s="16" t="s">
        <v>96</v>
      </c>
    </row>
    <row r="14" spans="1:2" ht="34" customHeight="1">
      <c r="A14" s="18" t="s">
        <v>97</v>
      </c>
      <c r="B14" s="16" t="s">
        <v>98</v>
      </c>
    </row>
    <row r="17" spans="1:2">
      <c r="A17" s="17" t="s">
        <v>99</v>
      </c>
      <c r="B17" s="17"/>
    </row>
  </sheetData>
  <mergeCells count="3">
    <mergeCell ref="A1:B1"/>
    <mergeCell ref="A2:B2"/>
    <mergeCell ref="A17:B17"/>
  </mergeCells>
  <pageMargins left="0.25" right="0.25" top="0.55" bottom="0.55" header="0.22" footer="0.22"/>
  <pageSetup paperSize="8" orientation="landscape"/>
  <headerFooter>
    <oddHeader>&amp;C&amp;"Prompt,Bold"&amp;9BOQ KK-023 | ตัวอย่างสังเคราะห์เพื่อการสาธิต</oddHeader>
    <oddFooter>&amp;L&amp;"Prompt"&amp;8ไม่ใช่ราคาตลาด / ไม่ใช่ประมาณราคาที่รับรอง&amp;R&amp;"Prompt"&amp;8หน้า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Rev.A</vt:lpstr>
      <vt:lpstr>Rev.B</vt:lpstr>
      <vt:lpstr>สรุปการเปลี่ยนแปลง</vt:lpstr>
      <vt:lpstr>ข้อมูลประกอบ</vt:lpstr>
      <vt:lpstr>Rev.A!Print_Area</vt:lpstr>
      <vt:lpstr>Rev.B!Print_Area</vt:lpstr>
      <vt:lpstr>'ข้อมูลประกอบ'!Print_Area</vt:lpstr>
      <vt:lpstr>'สรุปการเปลี่ยนแปลง'!Print_Area</vt:lpstr>
      <vt:lpstr>Rev.A!Print_Titles</vt:lpstr>
      <vt:lpstr>Rev.B!Print_Titles</vt:lpstr>
      <vt:lpstr>'ข้อมูลประกอบ'!Print_Titles</vt:lpstr>
      <vt:lpstr>'สรุปการเปลี่ยนแปลง'!Print_Titles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BOQ โครงการ KK-023 - อาคารสำนักงานชั้นเดียว 180 ตร.ม.</dc:title>
  <dc:subject>ตัวอย่างสังเคราะห์สำหรับเวิร์กช็อป SCB SME live JEV stage</dc:subject>
  <dc:creator>Pngoung Tidkradum - workshop mock-up</dc:creator>
  <dc:description>ไม่ใช่ราคาตลาดปัจจุบันและไม่ใช่ประมาณราคาที่รับรองโดยวิศวกร</dc:description>
  <cp:lastModifiedBy>Pngoung Tidkradum - workshop mock-up</cp:lastModifiedBy>
  <dcterms:created xsi:type="dcterms:W3CDTF">2026-09-22T04:26:34Z</dcterms:created>
  <dcterms:modified xsi:type="dcterms:W3CDTF">2026-09-22T04:26:34Z</dcterms:modified>
</cp:coreProperties>
</file>